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emf" ContentType="application/octet-stream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Form 6a -TFU" sheetId="1" r:id="rId4"/>
    <sheet name="Form 6b - TFU" sheetId="2" state="hidden" r:id="rId5"/>
    <sheet name="FDPP LICENSE" sheetId="3" state="very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<sst xmlns="http://schemas.openxmlformats.org/spreadsheetml/2006/main" uniqueCount="94">
  <si>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FDP Form 6 - Trust Fund Utilization</t>
  </si>
  <si>
    <t>CONSOLIDATED QUARTERLY REPORT ON GOVERNMENT PROJECTS, PROGRAMS or ACTIVITIES</t>
  </si>
  <si>
    <t>REGION:</t>
  </si>
  <si>
    <t>MIMAROPA</t>
  </si>
  <si>
    <t>CALENDAR YEAR:</t>
  </si>
  <si>
    <t>PROVINCE:</t>
  </si>
  <si>
    <t>ROMBLON</t>
  </si>
  <si>
    <t>QUARTER:</t>
  </si>
  <si>
    <t>CITY/MUNICIPALITY:</t>
  </si>
  <si>
    <t>SANTA FE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</si>
  <si>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</si>
  <si>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</si>
  <si>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</si>
  <si>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</si>
  <si>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</si>
  <si>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</si>
  <si>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</si>
  <si>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</si>
  <si>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 xml:space="preserve">Program or Project </t>
  </si>
  <si>
    <t xml:space="preserve">Location </t>
  </si>
  <si>
    <t xml:space="preserve">Total Cost </t>
  </si>
  <si>
    <t xml:space="preserve">Date Started </t>
  </si>
  <si>
    <t xml:space="preserve">Target Completion Date </t>
  </si>
  <si>
    <t xml:space="preserve">Project Status </t>
  </si>
  <si>
    <t xml:space="preserve">No. of Extension, if any </t>
  </si>
  <si>
    <t xml:space="preserve">Remarks </t>
  </si>
  <si>
    <t>% of Completion</t>
  </si>
  <si>
    <t>Total Cost Incurred to Date</t>
  </si>
  <si>
    <t xml:space="preserve">% of Completion </t>
  </si>
  <si>
    <t xml:space="preserve">Total Cost Incurred to Date </t>
  </si>
  <si>
    <t>LGSF-GEF Construction of Slaughterhouse</t>
  </si>
  <si>
    <t>Santa Fe</t>
  </si>
  <si>
    <t>Additional financial assistance for FY 2021, EMB IV Mimaropa Improvement of material recovery facility</t>
  </si>
  <si>
    <t>12/31/2022</t>
  </si>
  <si>
    <t>951.2 to be returned to source agency</t>
  </si>
  <si>
    <t>951.2 already returned to source agency</t>
  </si>
  <si>
    <t>12th Cycle Supplementary feeding program</t>
  </si>
  <si>
    <t>4/30/2023</t>
  </si>
  <si>
    <t>DSWD-Social Pension for Indigent Senior Citizen for 2nd semester CY 2023</t>
  </si>
  <si>
    <t>12/31/2023</t>
  </si>
  <si>
    <t xml:space="preserve">unexpended amount of 159,000 returned to source agency </t>
  </si>
  <si>
    <t>DOH CHD MIMAROPA- Health Emergency allowance for the Month of  July to Dec 2021</t>
  </si>
  <si>
    <t>10/31/2023</t>
  </si>
  <si>
    <t xml:space="preserve">unexpended amount of 9,000 returned to source agency </t>
  </si>
  <si>
    <t>DOH CHD MIMAROPA - Equipping of Sta Fe Health Facilities in Danao Norte, Mat-I, Pandan, Tabugon NHS and Santa Fe RHU</t>
  </si>
  <si>
    <t xml:space="preserve"> Danao Norte, Mat-I, Pandan, Tabugon NHS and Santa Fe RHU</t>
  </si>
  <si>
    <t>12/2023</t>
  </si>
  <si>
    <t>4/30/2024</t>
  </si>
  <si>
    <t>on going procurement process</t>
  </si>
  <si>
    <t>DOH CHD MIMAROPA - 1st tranche (20%) Completion, repair and upgrading of Guinbirayan BHS</t>
  </si>
  <si>
    <t>5/15/2024</t>
  </si>
  <si>
    <t>DSWD-13th cycle Supplementary feeding program</t>
  </si>
  <si>
    <t>5/31/2024</t>
  </si>
  <si>
    <t>We hereby certify that we have reviewed the contents and hereby attest to the veracity and correctness of the data or information contained in this document.</t>
  </si>
  <si>
    <t>CARMEL P. PANAGSAGAN</t>
  </si>
  <si>
    <t>MARY GRACE D. DELOS REYES</t>
  </si>
  <si>
    <t>ELSIE D. VISCA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</si>
  <si>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</si>
  <si>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</si>
  <si>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</si>
  <si>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</si>
  <si>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</si>
  <si>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</si>
  <si>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</si>
  <si>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</si>
  <si>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</si>
  <si>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</si>
  <si>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</si>
  <si>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</si>
  <si>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</si>
  <si>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</si>
  <si>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</si>
  <si>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</si>
  <si>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</si>
  <si>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</si>
  <si>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</si>
  <si>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</si>
  <si>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</si>
  <si>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</si>
  <si>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</si>
  <si>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</si>
  <si>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</si>
  <si>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</si>
  <si>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</si>
  <si>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</si>
  <si>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</si>
  <si>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</si>
  <si>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</si>
  <si>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</si>
  <si>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</si>
  <si>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</si>
  <si>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</si>
  <si>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</si>
  <si>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v2</t>
  </si>
</sst>
</file>

<file path=xl/styles.xml><?xml version="1.0" encoding="utf-8"?>
<styleSheet xmlns="http://schemas.openxmlformats.org/spreadsheetml/2006/main" xml:space="preserve">
  <numFmts count="2">
    <numFmt numFmtId="164" formatCode="_(* #,##0.00_);_(* \(#,##0.00\);_(* &quot;-&quot;??_);_(@_)"/>
    <numFmt numFmtId="165" formatCode="_-* #,##0.00_-;\-* #,##0.00_-;_-* &quot;-&quot;??_-;_-@_-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7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1"/>
      <i val="0"/>
      <strike val="0"/>
      <u val="none"/>
      <sz val="13"/>
      <color rgb="FF000000"/>
      <name val="Arial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13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5">
    <border/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</borders>
  <cellStyleXfs count="1">
    <xf numFmtId="0" fontId="0" fillId="0" borderId="0"/>
  </cellStyleXfs>
  <cellXfs count="10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true" shrinkToFit="false"/>
    </xf>
    <xf xfId="0" fontId="2" numFmtId="0" fillId="2" borderId="1" applyFont="1" applyNumberFormat="0" applyFill="0" applyBorder="1" applyAlignment="1">
      <alignment horizontal="general" vertical="center" textRotation="0" wrapText="fals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bottom" textRotation="0" wrapText="tru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general" vertical="center" textRotation="0" wrapText="fals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2" borderId="1" applyFont="1" applyNumberFormat="0" applyFill="0" applyBorder="1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bottom" textRotation="0" wrapText="tru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true" shrinkToFit="fals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general" vertical="bottom" textRotation="0" wrapText="true" shrinkToFit="false"/>
      <protection locked="false"/>
    </xf>
    <xf xfId="0" fontId="2" numFmtId="0" fillId="2" borderId="6" applyFont="1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6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7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8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9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0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2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locked="fals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2" borderId="13" applyFont="0" applyNumberFormat="0" applyFill="0" applyBorder="1" applyAlignment="0">
      <alignment horizontal="general" vertical="bottom" textRotation="0" wrapText="false" shrinkToFit="false"/>
    </xf>
    <xf xfId="0" fontId="0" numFmtId="0" fillId="2" borderId="3" applyFont="0" applyNumberFormat="0" applyFill="0" applyBorder="1" applyAlignment="1">
      <alignment horizontal="general" vertical="bottom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true" shrinkToFit="false"/>
    </xf>
    <xf xfId="0" fontId="5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6" applyFont="0" applyNumberFormat="0" applyFill="0" applyBorder="1" applyAlignment="0">
      <alignment horizontal="general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0" applyFont="0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tru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3" applyFont="0" applyNumberFormat="0" applyFill="0" applyBorder="1" applyAlignment="1">
      <alignment horizontal="general" vertical="center" textRotation="0" wrapText="true" shrinkToFit="false"/>
    </xf>
    <xf xfId="0" fontId="0" numFmtId="164" fillId="2" borderId="3" applyFont="0" applyNumberFormat="1" applyFill="0" applyBorder="1" applyAlignment="1">
      <alignment horizontal="general" vertical="center" textRotation="0" wrapText="false" shrinkToFit="false"/>
    </xf>
    <xf xfId="0" fontId="0" quotePrefix="1" numFmtId="14" fillId="2" borderId="3" applyFont="0" applyNumberFormat="1" applyFill="0" applyBorder="1" applyAlignment="1">
      <alignment horizontal="center" vertical="center" textRotation="0" wrapText="false" shrinkToFit="false"/>
    </xf>
    <xf xfId="0" fontId="0" numFmtId="14" fillId="2" borderId="3" applyFont="0" applyNumberFormat="1" applyFill="0" applyBorder="1" applyAlignment="1">
      <alignment horizontal="general" vertical="center" textRotation="0" wrapText="false" shrinkToFit="false"/>
    </xf>
    <xf xfId="0" fontId="0" quotePrefix="1" numFmtId="9" fillId="2" borderId="3" applyFont="0" applyNumberFormat="1" applyFill="0" applyBorder="1" applyAlignment="1">
      <alignment horizontal="center" vertical="center" textRotation="0" wrapText="false" shrinkToFit="false"/>
    </xf>
    <xf xfId="0" fontId="0" numFmtId="165" fillId="2" borderId="3" applyFont="0" applyNumberFormat="1" applyFill="0" applyBorder="1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true" shrinkToFit="false"/>
    </xf>
    <xf xfId="0" fontId="6" numFmtId="0" fillId="2" borderId="3" applyFont="1" applyNumberFormat="0" applyFill="0" applyBorder="1" applyAlignment="1">
      <alignment horizontal="general" vertical="center" textRotation="0" wrapText="tru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quotePrefix="1" numFmtId="14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  <xf xfId="0" fontId="0" numFmtId="165" fillId="2" borderId="0" applyFont="0" applyNumberFormat="1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true" shrinkToFit="false"/>
    </xf>
    <xf xfId="0" fontId="0" numFmtId="0" fillId="2" borderId="3" applyFont="0" applyNumberFormat="0" applyFill="0" applyBorder="1" applyAlignment="1">
      <alignment horizontal="center" vertical="center" textRotation="0" wrapText="true" shrinkToFit="false"/>
    </xf>
    <xf xfId="0" fontId="0" numFmtId="165" fillId="2" borderId="5" applyFont="0" applyNumberFormat="1" applyFill="0" applyBorder="1" applyAlignment="1">
      <alignment horizontal="center" vertical="center" textRotation="0" wrapText="false" shrinkToFit="false"/>
    </xf>
    <xf xfId="0" fontId="0" numFmtId="0" fillId="2" borderId="5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center" textRotation="0" wrapText="false" shrinkToFit="false"/>
    </xf>
    <xf xfId="0" fontId="0" numFmtId="14" fillId="2" borderId="5" applyFont="0" applyNumberFormat="1" applyFill="0" applyBorder="1" applyAlignment="1">
      <alignment horizontal="center" vertical="center" textRotation="0" wrapText="false" shrinkToFit="false"/>
    </xf>
    <xf xfId="0" fontId="0" quotePrefix="1" numFmtId="9" fillId="2" borderId="0" applyFont="0" applyNumberFormat="1" applyFill="0" applyBorder="0" applyAlignment="1">
      <alignment horizontal="center" vertical="center" textRotation="0" wrapText="false" shrinkToFit="false"/>
    </xf>
    <xf xfId="0" fontId="0" quotePrefix="1" numFmtId="9" fillId="2" borderId="8" applyFont="0" applyNumberFormat="1" applyFill="0" applyBorder="1" applyAlignment="1">
      <alignment horizontal="center" vertical="center" textRotation="0" wrapText="false" shrinkToFit="false"/>
    </xf>
    <xf xfId="0" fontId="0" numFmtId="165" fillId="2" borderId="13" applyFont="0" applyNumberFormat="1" applyFill="0" applyBorder="1" applyAlignment="1">
      <alignment horizontal="center" vertical="center" textRotation="0" wrapText="false" shrinkToFit="false"/>
    </xf>
    <xf xfId="0" fontId="0" numFmtId="0" fillId="2" borderId="13" applyFont="0" applyNumberFormat="0" applyFill="0" applyBorder="1" applyAlignment="1">
      <alignment horizontal="center" vertical="center" textRotation="0" wrapText="false" shrinkToFit="false"/>
    </xf>
    <xf xfId="0" fontId="6" numFmtId="0" fillId="2" borderId="8" applyFont="1" applyNumberFormat="0" applyFill="0" applyBorder="1" applyAlignment="1">
      <alignment horizontal="general" vertical="center" textRotation="0" wrapText="true" shrinkToFit="false"/>
    </xf>
    <xf xfId="0" fontId="0" numFmtId="165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numFmtId="165" fillId="2" borderId="3" applyFont="0" applyNumberFormat="1" applyFill="0" applyBorder="1" applyAlignment="1">
      <alignment horizontal="general" vertical="center" textRotation="0" wrapText="false" shrinkToFit="false"/>
    </xf>
    <xf xfId="0" fontId="0" numFmtId="0" fillId="2" borderId="3" applyFont="0" applyNumberFormat="0" applyFill="0" applyBorder="1" applyAlignment="1">
      <alignment horizontal="general" vertical="center" textRotation="0" wrapText="false" shrinkToFit="false"/>
    </xf>
    <xf xfId="0" fontId="0" numFmtId="14" fillId="2" borderId="3" applyFont="0" applyNumberFormat="1" applyFill="0" applyBorder="1" applyAlignment="1">
      <alignment horizontal="center" vertical="center" textRotation="0" wrapText="false" shrinkToFit="false"/>
    </xf>
    <xf xfId="0" fontId="0" numFmtId="0" fillId="2" borderId="3" applyFont="0" applyNumberFormat="0" applyFill="0" applyBorder="1" applyAlignment="1">
      <alignment horizontal="center" vertical="center" textRotation="0" wrapText="false" shrinkToFit="false"/>
    </xf>
    <xf xfId="0" fontId="0" quotePrefix="1" numFmtId="14" fillId="2" borderId="5" applyFont="0" applyNumberFormat="1" applyFill="0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true" shrinkToFit="false"/>
    </xf>
    <xf xfId="0" fontId="7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center" vertical="bottom" textRotation="0" wrapText="false" shrinkToFit="false"/>
    </xf>
    <xf xfId="0" fontId="2" numFmtId="0" fillId="2" borderId="10" applyFont="1" applyNumberFormat="0" applyFill="0" applyBorder="1" applyAlignment="1">
      <alignment horizontal="center" vertical="bottom" textRotation="0" wrapText="false" shrinkToFit="false"/>
    </xf>
    <xf xfId="0" fontId="2" numFmtId="0" fillId="2" borderId="11" applyFont="1" applyNumberFormat="0" applyFill="0" applyBorder="1" applyAlignment="1">
      <alignment horizontal="center" vertical="bottom" textRotation="0" wrapText="false" shrinkToFit="false"/>
    </xf>
    <xf xfId="0" fontId="2" numFmtId="0" fillId="2" borderId="12" applyFont="1" applyNumberFormat="0" applyFill="0" applyBorder="1" applyAlignment="1">
      <alignment horizontal="center" vertical="bottom" textRotation="0" wrapText="false" shrinkToFit="false"/>
    </xf>
    <xf xfId="0" fontId="2" numFmtId="0" fillId="2" borderId="7" applyFont="1" applyNumberFormat="0" applyFill="0" applyBorder="1" applyAlignment="1">
      <alignment horizontal="center" vertical="center" textRotation="0" wrapText="true" shrinkToFit="false"/>
    </xf>
    <xf xfId="0" fontId="2" numFmtId="0" fillId="2" borderId="9" applyFont="1" applyNumberFormat="0" applyFill="0" applyBorder="1" applyAlignment="1">
      <alignment horizontal="center" vertical="center" textRotation="0" wrapText="true" shrinkToFit="false"/>
    </xf>
    <xf xfId="0" fontId="2" numFmtId="0" fillId="2" borderId="8" applyFont="1" applyNumberFormat="0" applyFill="0" applyBorder="1" applyAlignment="1">
      <alignment horizontal="center" vertical="center" textRotation="0" wrapText="true" shrinkToFit="false"/>
    </xf>
    <xf xfId="0" fontId="2" numFmtId="0" fillId="2" borderId="5" applyFont="1" applyNumberFormat="0" applyFill="0" applyBorder="1" applyAlignment="1">
      <alignment horizontal="center" vertical="center" textRotation="0" wrapText="true" shrinkToFit="false"/>
    </xf>
    <xf xfId="0" fontId="6" numFmtId="0" fillId="2" borderId="1" applyFont="1" applyNumberFormat="0" applyFill="0" applyBorder="1" applyAlignment="1">
      <alignment horizontal="left" vertical="top" textRotation="0" wrapText="true" shrinkToFit="false"/>
    </xf>
    <xf xfId="0" fontId="6" numFmtId="0" fillId="2" borderId="0" applyFont="1" applyNumberFormat="0" applyFill="0" applyBorder="0" applyAlignment="1">
      <alignment horizontal="left" vertical="top" textRotation="0" wrapText="true" shrinkToFit="false"/>
    </xf>
    <xf xfId="0" fontId="6" numFmtId="0" fillId="2" borderId="2" applyFont="1" applyNumberFormat="0" applyFill="0" applyBorder="1" applyAlignment="1">
      <alignment horizontal="left" vertical="top" textRotation="0" wrapText="true" shrinkToFit="false"/>
    </xf>
    <xf xfId="0" fontId="2" numFmtId="0" fillId="2" borderId="3" applyFont="1" applyNumberFormat="0" applyFill="0" applyBorder="1" applyAlignment="1">
      <alignment horizontal="center" vertical="center" textRotation="0" wrapText="true" shrinkToFit="false"/>
    </xf>
    <xf xfId="0" fontId="0" numFmtId="0" fillId="2" borderId="14" applyFont="0" applyNumberFormat="0" applyFill="0" applyBorder="1" applyAlignment="1">
      <alignment horizontal="center" vertical="bottom" textRotation="0" wrapText="false" shrinkToFit="false"/>
    </xf>
    <xf xfId="0" fontId="0" numFmtId="0" fillId="2" borderId="5" applyFont="0" applyNumberFormat="0" applyFill="0" applyBorder="1" applyAlignment="1">
      <alignment horizontal="center" vertical="bottom" textRotation="0" wrapText="false" shrinkToFit="false"/>
    </xf>
    <xf xfId="0" fontId="2" numFmtId="0" fillId="2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22.png"/><Relationship Id="rId3" Type="http://schemas.openxmlformats.org/officeDocument/2006/relationships/image" Target="../media/image33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952500</xdr:colOff>
      <xdr:row>19</xdr:row>
      <xdr:rowOff>57150</xdr:rowOff>
    </xdr:from>
    <xdr:ext cx="1104900" cy="5905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342900</xdr:colOff>
      <xdr:row>20</xdr:row>
      <xdr:rowOff>0</xdr:rowOff>
    </xdr:from>
    <xdr:ext cx="1752600" cy="1247775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1000125</xdr:colOff>
      <xdr:row>19</xdr:row>
      <xdr:rowOff>114300</xdr:rowOff>
    </xdr:from>
    <xdr:ext cx="1238250" cy="533400"/>
    <xdr:pic>
      <xdr:nvPicPr>
        <xdr:cNvPr id="3" name="Picture 4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1080000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S25"/>
  <sheetViews>
    <sheetView tabSelected="1" workbookViewId="0" zoomScale="85" zoomScaleNormal="85" showGridLines="true" showRowColHeaders="1">
      <selection activeCell="C21" sqref="C21"/>
    </sheetView>
  </sheetViews>
  <sheetFormatPr defaultRowHeight="14.4" outlineLevelRow="0" outlineLevelCol="0"/>
  <cols>
    <col min="1" max="1" width="25.85546875" customWidth="true" style="0"/>
    <col min="2" max="2" width="20.85546875" customWidth="true" style="0"/>
    <col min="3" max="3" width="20.85546875" customWidth="true" style="0"/>
    <col min="4" max="4" width="20.85546875" customWidth="true" style="0"/>
    <col min="5" max="5" width="20.85546875" customWidth="true" style="0"/>
    <col min="6" max="6" width="20.85546875" customWidth="true" style="0"/>
    <col min="7" max="7" width="20.85546875" customWidth="true" style="0"/>
    <col min="8" max="8" width="20.85546875" customWidth="true" style="0"/>
    <col min="9" max="9" width="20.85546875" customWidth="true" style="0"/>
  </cols>
  <sheetData>
    <row r="1" spans="1:19">
      <c r="A1" s="1" t="s">
        <v>0</v>
      </c>
      <c r="B1" s="2"/>
      <c r="C1" s="2"/>
      <c r="D1" s="2"/>
      <c r="E1" s="2"/>
    </row>
    <row r="2" spans="1:19">
      <c r="A2" s="4"/>
      <c r="B2" s="4"/>
      <c r="C2" s="4"/>
      <c r="D2" s="4"/>
      <c r="E2" s="4"/>
    </row>
    <row r="3" spans="1:19">
      <c r="A3" s="86" t="s">
        <v>1</v>
      </c>
      <c r="B3" s="87"/>
      <c r="C3" s="87"/>
      <c r="D3" s="87"/>
      <c r="E3" s="87"/>
      <c r="F3" s="87"/>
      <c r="G3" s="87"/>
      <c r="H3" s="87"/>
      <c r="I3" s="88"/>
    </row>
    <row r="4" spans="1:19">
      <c r="A4" s="16"/>
      <c r="B4" s="17"/>
      <c r="C4" s="17"/>
      <c r="D4" s="17"/>
      <c r="E4" s="17"/>
      <c r="F4" s="17"/>
      <c r="G4" s="17"/>
      <c r="H4" s="17"/>
      <c r="I4" s="18"/>
    </row>
    <row r="5" spans="1:19">
      <c r="A5" s="3" t="s">
        <v>2</v>
      </c>
      <c r="B5" s="45" t="s">
        <v>3</v>
      </c>
      <c r="C5" s="13"/>
      <c r="D5" s="13" t="s">
        <v>4</v>
      </c>
      <c r="E5" s="45">
        <v>2023</v>
      </c>
      <c r="I5" s="6"/>
    </row>
    <row r="6" spans="1:19">
      <c r="A6" s="14" t="s">
        <v>5</v>
      </c>
      <c r="B6" s="46" t="s">
        <v>6</v>
      </c>
      <c r="C6" s="15"/>
      <c r="D6" s="19" t="s">
        <v>7</v>
      </c>
      <c r="E6" s="46">
        <v>4</v>
      </c>
      <c r="I6" s="6"/>
    </row>
    <row r="7" spans="1:19">
      <c r="A7" s="14" t="s">
        <v>8</v>
      </c>
      <c r="B7" s="47" t="s">
        <v>9</v>
      </c>
      <c r="I7" s="6"/>
    </row>
    <row r="8" spans="1:19">
      <c r="A8" s="14"/>
      <c r="I8" s="6"/>
    </row>
    <row r="9" spans="1:19" customHeight="1" ht="14.45" s="8" customFormat="1">
      <c r="A9" s="96" t="s">
        <v>10</v>
      </c>
      <c r="B9" s="96" t="s">
        <v>11</v>
      </c>
      <c r="C9" s="96" t="s">
        <v>12</v>
      </c>
      <c r="D9" s="96" t="s">
        <v>13</v>
      </c>
      <c r="E9" s="96" t="s">
        <v>14</v>
      </c>
      <c r="F9" s="89" t="s">
        <v>15</v>
      </c>
      <c r="G9" s="90"/>
      <c r="H9" s="91" t="s">
        <v>16</v>
      </c>
      <c r="I9" s="91" t="s">
        <v>17</v>
      </c>
      <c r="K9" s="83" t="s">
        <v>18</v>
      </c>
      <c r="L9" s="83" t="s">
        <v>19</v>
      </c>
      <c r="M9" s="83" t="s">
        <v>20</v>
      </c>
      <c r="N9" s="83" t="s">
        <v>21</v>
      </c>
      <c r="O9" s="83" t="s">
        <v>22</v>
      </c>
      <c r="P9" s="83" t="s">
        <v>23</v>
      </c>
      <c r="Q9" s="83"/>
      <c r="R9" s="83" t="s">
        <v>24</v>
      </c>
      <c r="S9" s="83" t="s">
        <v>25</v>
      </c>
    </row>
    <row r="10" spans="1:19" customHeight="1" ht="28.7" s="8" customFormat="1">
      <c r="A10" s="96"/>
      <c r="B10" s="92"/>
      <c r="C10" s="92"/>
      <c r="D10" s="96"/>
      <c r="E10" s="96"/>
      <c r="F10" s="44" t="s">
        <v>26</v>
      </c>
      <c r="G10" s="44" t="s">
        <v>27</v>
      </c>
      <c r="H10" s="92"/>
      <c r="I10" s="92"/>
      <c r="K10" s="83"/>
      <c r="L10" s="83"/>
      <c r="M10" s="83"/>
      <c r="N10" s="83"/>
      <c r="O10" s="83"/>
      <c r="P10" s="48" t="s">
        <v>28</v>
      </c>
      <c r="Q10" s="48" t="s">
        <v>29</v>
      </c>
      <c r="R10" s="83"/>
      <c r="S10" s="83"/>
    </row>
    <row r="11" spans="1:19" customHeight="1" ht="14.45" s="8" customFormat="1">
      <c r="A11" s="7"/>
      <c r="B11" s="7"/>
      <c r="C11" s="10"/>
      <c r="D11" s="11"/>
      <c r="E11" s="11"/>
      <c r="F11" s="11"/>
      <c r="G11" s="11"/>
      <c r="H11" s="11"/>
      <c r="I11" s="7"/>
      <c r="K11" s="49" t="s">
        <v>30</v>
      </c>
      <c r="L11" s="48" t="s">
        <v>31</v>
      </c>
      <c r="M11" s="50">
        <v>5873450</v>
      </c>
      <c r="N11" s="51">
        <v>44812</v>
      </c>
      <c r="O11" s="52">
        <v>45117</v>
      </c>
      <c r="P11" s="53">
        <v>0</v>
      </c>
      <c r="Q11" s="54">
        <v>0</v>
      </c>
      <c r="R11" s="55"/>
      <c r="S11" s="56"/>
    </row>
    <row r="12" spans="1:19" customHeight="1" ht="41.1" s="8" customFormat="1">
      <c r="A12" s="49" t="s">
        <v>30</v>
      </c>
      <c r="B12" s="48" t="s">
        <v>31</v>
      </c>
      <c r="C12" s="50">
        <v>5873450</v>
      </c>
      <c r="D12" s="51">
        <v>44812</v>
      </c>
      <c r="E12" s="64">
        <v>45117</v>
      </c>
      <c r="F12" s="53" t="str">
        <f>G12/C12</f>
        <v>=G12/C12</v>
      </c>
      <c r="G12" s="54">
        <f>4267956.21+1605493.79</f>
        <v>5873450</v>
      </c>
      <c r="H12" s="55"/>
      <c r="I12" s="56"/>
      <c r="K12" s="49" t="s">
        <v>32</v>
      </c>
      <c r="L12" s="48" t="s">
        <v>31</v>
      </c>
      <c r="M12" s="50">
        <v>200000</v>
      </c>
      <c r="N12" s="51">
        <v>44206</v>
      </c>
      <c r="O12" s="52" t="s">
        <v>33</v>
      </c>
      <c r="P12" s="53" t="str">
        <f>Q12/M12</f>
        <v>=Q12/M12</v>
      </c>
      <c r="Q12" s="54">
        <f>199048.8</f>
        <v>199048.8</v>
      </c>
      <c r="R12" s="55"/>
      <c r="S12" s="57" t="s">
        <v>34</v>
      </c>
    </row>
    <row r="13" spans="1:19" customHeight="1" ht="69.6">
      <c r="A13" s="49" t="s">
        <v>32</v>
      </c>
      <c r="B13" s="48" t="s">
        <v>31</v>
      </c>
      <c r="C13" s="50">
        <v>200000</v>
      </c>
      <c r="D13" s="51">
        <v>44206</v>
      </c>
      <c r="E13" s="64" t="s">
        <v>33</v>
      </c>
      <c r="F13" s="53" t="str">
        <f>G13/C13</f>
        <v>=G13/C13</v>
      </c>
      <c r="G13" s="54">
        <f>199048.8+951.2</f>
        <v>200000</v>
      </c>
      <c r="H13" s="55"/>
      <c r="I13" s="57" t="s">
        <v>35</v>
      </c>
      <c r="J13" s="8"/>
      <c r="K13" s="49" t="s">
        <v>36</v>
      </c>
      <c r="L13" s="48" t="s">
        <v>31</v>
      </c>
      <c r="M13" s="50">
        <v>1063800</v>
      </c>
      <c r="N13" s="51">
        <v>44630</v>
      </c>
      <c r="O13" s="52" t="s">
        <v>37</v>
      </c>
      <c r="P13" s="53" t="str">
        <f>Q13/M13</f>
        <v>=Q13/M13</v>
      </c>
      <c r="Q13" s="54">
        <f>531900+531900</f>
        <v>1063800</v>
      </c>
      <c r="R13" s="55"/>
      <c r="S13" s="56"/>
    </row>
    <row r="14" spans="1:19" customHeight="1" ht="45">
      <c r="A14" s="65" t="s">
        <v>38</v>
      </c>
      <c r="B14" s="48" t="s">
        <v>31</v>
      </c>
      <c r="C14" s="50">
        <v>5721000</v>
      </c>
      <c r="D14" s="51">
        <v>45207</v>
      </c>
      <c r="E14" s="64" t="s">
        <v>39</v>
      </c>
      <c r="F14" s="53" t="str">
        <f>G14/C14</f>
        <v>=G14/C14</v>
      </c>
      <c r="G14" s="54">
        <f>5562000+159000</f>
        <v>5721000</v>
      </c>
      <c r="H14" s="55"/>
      <c r="I14" s="57" t="s">
        <v>40</v>
      </c>
      <c r="K14" s="58"/>
      <c r="L14" s="59"/>
      <c r="M14" s="60"/>
      <c r="N14" s="61"/>
      <c r="O14" s="62"/>
      <c r="P14" s="63"/>
      <c r="Q14" s="60"/>
      <c r="R14" s="60"/>
      <c r="S14" s="63"/>
    </row>
    <row r="15" spans="1:19" customHeight="1" ht="60" s="69" customFormat="1">
      <c r="A15" s="66" t="s">
        <v>41</v>
      </c>
      <c r="B15" s="48" t="s">
        <v>31</v>
      </c>
      <c r="C15" s="67">
        <v>1557000</v>
      </c>
      <c r="D15" s="70">
        <v>45239</v>
      </c>
      <c r="E15" s="68" t="s">
        <v>42</v>
      </c>
      <c r="F15" s="72" t="str">
        <f>G15/C15</f>
        <v>=G15/C15</v>
      </c>
      <c r="G15" s="73">
        <f>1548000+9000</f>
        <v>1557000</v>
      </c>
      <c r="H15" s="74"/>
      <c r="I15" s="75" t="s">
        <v>43</v>
      </c>
    </row>
    <row r="16" spans="1:19" customHeight="1" ht="75" s="69" customFormat="1">
      <c r="A16" s="66" t="s">
        <v>44</v>
      </c>
      <c r="B16" s="48" t="s">
        <v>45</v>
      </c>
      <c r="C16" s="67">
        <v>3260000</v>
      </c>
      <c r="D16" s="82" t="s">
        <v>46</v>
      </c>
      <c r="E16" s="77" t="s">
        <v>47</v>
      </c>
      <c r="F16" s="53"/>
      <c r="G16" s="76">
        <v>0</v>
      </c>
      <c r="H16" s="77"/>
      <c r="I16" s="57" t="s">
        <v>48</v>
      </c>
    </row>
    <row r="17" spans="1:19" customHeight="1" ht="59.1" s="69" customFormat="1">
      <c r="A17" s="66" t="s">
        <v>49</v>
      </c>
      <c r="B17" s="48" t="s">
        <v>31</v>
      </c>
      <c r="C17" s="67">
        <v>200000</v>
      </c>
      <c r="D17" s="82" t="s">
        <v>46</v>
      </c>
      <c r="E17" s="81" t="s">
        <v>50</v>
      </c>
      <c r="F17" s="71"/>
      <c r="G17" s="67">
        <v>0</v>
      </c>
      <c r="H17" s="68"/>
      <c r="I17" s="57" t="s">
        <v>48</v>
      </c>
    </row>
    <row r="18" spans="1:19" customHeight="1" ht="48" s="8" customFormat="1">
      <c r="A18" s="49" t="s">
        <v>51</v>
      </c>
      <c r="B18" s="48" t="s">
        <v>31</v>
      </c>
      <c r="C18" s="78">
        <v>1386000</v>
      </c>
      <c r="D18" s="80">
        <v>45628</v>
      </c>
      <c r="E18" s="81" t="s">
        <v>52</v>
      </c>
      <c r="F18" s="79"/>
      <c r="G18" s="79">
        <v>0</v>
      </c>
      <c r="H18" s="79"/>
      <c r="I18" s="79"/>
    </row>
    <row r="19" spans="1:19">
      <c r="A19" s="5"/>
      <c r="I19" s="6"/>
    </row>
    <row r="20" spans="1:19">
      <c r="A20" s="93" t="s">
        <v>53</v>
      </c>
      <c r="B20" s="94"/>
      <c r="C20" s="94"/>
      <c r="D20" s="94"/>
      <c r="E20" s="94"/>
      <c r="F20" s="94"/>
      <c r="G20" s="94"/>
      <c r="H20" s="94"/>
      <c r="I20" s="95"/>
    </row>
    <row r="21" spans="1:19">
      <c r="A21" s="5"/>
      <c r="G21"/>
      <c r="I21" s="6"/>
    </row>
    <row r="22" spans="1:19">
      <c r="A22" s="5"/>
      <c r="G22" s="100"/>
      <c r="H22" s="100"/>
      <c r="I22" s="6"/>
    </row>
    <row r="23" spans="1:19" customHeight="1" ht="16.7" s="8" customFormat="1">
      <c r="A23" s="84" t="s">
        <v>54</v>
      </c>
      <c r="B23" s="84"/>
      <c r="C23" s="42"/>
      <c r="D23" s="84" t="s">
        <v>55</v>
      </c>
      <c r="E23" s="84"/>
      <c r="G23" s="84" t="s">
        <v>56</v>
      </c>
      <c r="H23" s="84"/>
      <c r="I23" s="6"/>
    </row>
    <row r="24" spans="1:19">
      <c r="A24" s="97" t="s">
        <v>57</v>
      </c>
      <c r="B24" s="85"/>
      <c r="C24" s="43"/>
      <c r="D24" s="85" t="s">
        <v>58</v>
      </c>
      <c r="E24" s="85"/>
      <c r="F24" s="43"/>
      <c r="G24" s="85" t="s">
        <v>59</v>
      </c>
      <c r="H24" s="85"/>
      <c r="I24" s="12"/>
    </row>
    <row r="25" spans="1:19">
      <c r="J25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24:E24"/>
    <mergeCell ref="A3:I3"/>
    <mergeCell ref="F9:G9"/>
    <mergeCell ref="H9:H10"/>
    <mergeCell ref="I9:I10"/>
    <mergeCell ref="A20:I20"/>
    <mergeCell ref="A9:A10"/>
    <mergeCell ref="B9:B10"/>
    <mergeCell ref="C9:C10"/>
    <mergeCell ref="D9:D10"/>
    <mergeCell ref="E9:E10"/>
    <mergeCell ref="A24:B24"/>
    <mergeCell ref="G23:H23"/>
    <mergeCell ref="G24:H24"/>
    <mergeCell ref="G22:H22"/>
    <mergeCell ref="P9:Q9"/>
    <mergeCell ref="R9:R10"/>
    <mergeCell ref="S9:S10"/>
    <mergeCell ref="A23:B23"/>
    <mergeCell ref="D23:E23"/>
    <mergeCell ref="K9:K10"/>
    <mergeCell ref="L9:L10"/>
    <mergeCell ref="M9:M10"/>
    <mergeCell ref="N9:N10"/>
    <mergeCell ref="O9:O10"/>
  </mergeCells>
  <printOptions gridLines="false" gridLinesSet="true"/>
  <pageMargins left="0.7" right="0.7" top="0.75" bottom="0.75" header="0.3" footer="0.3"/>
  <pageSetup paperSize="9" orientation="landscape" scale="68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M40"/>
  <sheetViews>
    <sheetView tabSelected="0" workbookViewId="0" zoomScale="70" zoomScaleNormal="70" showGridLines="true" showRowColHeaders="1">
      <selection activeCell="C36" sqref="C36"/>
    </sheetView>
  </sheetViews>
  <sheetFormatPr defaultRowHeight="14.4" outlineLevelRow="0" outlineLevelCol="0"/>
  <cols>
    <col min="1" max="1" width="19.5703125" customWidth="true" style="23"/>
    <col min="2" max="2" width="17.85546875" customWidth="true" style="23"/>
    <col min="3" max="3" width="17.85546875" customWidth="true" style="23"/>
    <col min="4" max="4" width="17.85546875" customWidth="true" style="23"/>
    <col min="5" max="5" width="17.85546875" customWidth="true" style="23"/>
    <col min="6" max="6" width="17.85546875" customWidth="true" style="23"/>
    <col min="7" max="7" width="17.85546875" customWidth="true" style="23"/>
    <col min="8" max="8" width="17.85546875" customWidth="true" style="23"/>
    <col min="9" max="9" width="17.85546875" customWidth="true" style="23"/>
    <col min="10" max="10" width="17.85546875" customWidth="true" style="23"/>
    <col min="11" max="11" width="17.85546875" customWidth="true" style="23"/>
    <col min="12" max="12" width="17.85546875" customWidth="true" style="23"/>
    <col min="13" max="13" width="8.85546875" customWidth="true" style="23"/>
  </cols>
  <sheetData>
    <row r="2" spans="1:13">
      <c r="A2" s="99" t="s">
        <v>60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3">
      <c r="A4" s="13" t="s">
        <v>2</v>
      </c>
      <c r="B4" s="13"/>
      <c r="C4" s="25"/>
      <c r="D4" s="13" t="s">
        <v>4</v>
      </c>
      <c r="E4" s="25"/>
    </row>
    <row r="5" spans="1:13">
      <c r="A5" s="21" t="s">
        <v>5</v>
      </c>
      <c r="B5" s="15"/>
      <c r="C5" s="26"/>
      <c r="D5" s="19" t="s">
        <v>7</v>
      </c>
      <c r="E5" s="26"/>
    </row>
    <row r="6" spans="1:13">
      <c r="A6" s="21" t="s">
        <v>8</v>
      </c>
      <c r="D6" s="21" t="s">
        <v>61</v>
      </c>
    </row>
    <row r="7" spans="1:13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3">
      <c r="A8" s="5"/>
      <c r="B8" s="5"/>
      <c r="D8" s="5"/>
      <c r="E8" s="5"/>
      <c r="F8" s="39"/>
      <c r="G8" s="39"/>
      <c r="H8" s="98" t="s">
        <v>62</v>
      </c>
      <c r="I8" s="98"/>
      <c r="J8" s="98"/>
      <c r="L8" s="39"/>
    </row>
    <row r="9" spans="1:13" customHeight="1" ht="86.45">
      <c r="A9" s="7" t="s">
        <v>63</v>
      </c>
      <c r="B9" s="40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22" t="s">
        <v>70</v>
      </c>
      <c r="I9" s="22" t="s">
        <v>71</v>
      </c>
      <c r="J9" s="22" t="s">
        <v>72</v>
      </c>
      <c r="K9" s="41" t="s">
        <v>73</v>
      </c>
      <c r="L9" s="22" t="s">
        <v>74</v>
      </c>
    </row>
    <row r="10" spans="1:13">
      <c r="A10" s="30"/>
      <c r="B10" s="31"/>
      <c r="C10" s="32"/>
      <c r="D10" s="29"/>
      <c r="E10" s="29"/>
      <c r="F10" s="29"/>
      <c r="G10" s="29"/>
      <c r="H10" s="29"/>
      <c r="I10" s="29"/>
      <c r="J10" s="29"/>
      <c r="K10" s="29"/>
      <c r="L10" s="29"/>
    </row>
    <row r="11" spans="1:13">
      <c r="A11" s="30"/>
      <c r="B11" s="31"/>
      <c r="C11" s="32"/>
      <c r="D11" s="29"/>
      <c r="E11" s="29"/>
      <c r="F11" s="29"/>
      <c r="G11" s="29"/>
      <c r="H11" s="29"/>
      <c r="I11" s="29"/>
      <c r="J11" s="29"/>
      <c r="K11" s="29"/>
      <c r="L11" s="29"/>
    </row>
    <row r="12" spans="1:13">
      <c r="A12" s="30"/>
      <c r="B12" s="31"/>
      <c r="C12" s="32"/>
      <c r="D12" s="29"/>
      <c r="E12" s="29"/>
      <c r="F12" s="29"/>
      <c r="G12" s="29"/>
      <c r="H12" s="29"/>
      <c r="I12" s="29"/>
      <c r="J12" s="29"/>
      <c r="K12" s="29"/>
      <c r="L12" s="29"/>
    </row>
    <row r="13" spans="1:13">
      <c r="A13" s="30"/>
      <c r="B13" s="31"/>
      <c r="C13" s="32"/>
      <c r="D13" s="29"/>
      <c r="E13" s="29"/>
      <c r="F13" s="29"/>
      <c r="G13" s="29"/>
      <c r="H13" s="29"/>
      <c r="I13" s="29"/>
      <c r="J13" s="29"/>
      <c r="K13" s="29"/>
      <c r="L13" s="29"/>
    </row>
    <row r="14" spans="1:13">
      <c r="A14" s="30"/>
      <c r="B14" s="31"/>
      <c r="C14" s="32"/>
      <c r="D14" s="29"/>
      <c r="E14" s="29"/>
      <c r="F14" s="29"/>
      <c r="G14" s="29"/>
      <c r="H14" s="29"/>
      <c r="I14" s="29"/>
      <c r="J14" s="29"/>
      <c r="K14" s="29"/>
      <c r="L14" s="29"/>
    </row>
    <row r="15" spans="1:13">
      <c r="A15" s="30"/>
      <c r="B15" s="31"/>
      <c r="C15" s="32"/>
      <c r="D15" s="29"/>
      <c r="E15" s="29"/>
      <c r="F15" s="29"/>
      <c r="G15" s="29"/>
      <c r="H15" s="29"/>
      <c r="I15" s="29"/>
      <c r="J15" s="29"/>
      <c r="K15" s="29"/>
      <c r="L15" s="29"/>
    </row>
    <row r="16" spans="1:13">
      <c r="A16" s="30"/>
      <c r="B16" s="31"/>
      <c r="C16" s="32"/>
      <c r="D16" s="29"/>
      <c r="E16" s="29"/>
      <c r="F16" s="29"/>
      <c r="G16" s="29"/>
      <c r="H16" s="29"/>
      <c r="I16" s="29"/>
      <c r="J16" s="29"/>
      <c r="K16" s="29"/>
      <c r="L16" s="29"/>
    </row>
    <row r="17" spans="1:13">
      <c r="A17" s="30"/>
      <c r="B17" s="31"/>
      <c r="C17" s="32"/>
      <c r="D17" s="29"/>
      <c r="E17" s="29"/>
      <c r="F17" s="29"/>
      <c r="G17" s="29"/>
      <c r="H17" s="29"/>
      <c r="I17" s="29"/>
      <c r="J17" s="29"/>
      <c r="K17" s="29"/>
      <c r="L17" s="29"/>
    </row>
    <row r="18" spans="1:13">
      <c r="A18" s="30"/>
      <c r="B18" s="29"/>
      <c r="C18" s="32"/>
      <c r="D18" s="29"/>
      <c r="E18" s="29"/>
      <c r="F18" s="29"/>
      <c r="G18" s="29"/>
      <c r="H18" s="29"/>
      <c r="I18" s="29"/>
      <c r="J18" s="29"/>
      <c r="K18" s="29"/>
      <c r="L18" s="29"/>
    </row>
    <row r="19" spans="1:13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3">
      <c r="A20" s="23" t="s">
        <v>75</v>
      </c>
      <c r="F20" s="23" t="s">
        <v>76</v>
      </c>
      <c r="L20" s="36"/>
    </row>
    <row r="21" spans="1:13">
      <c r="L21" s="36"/>
    </row>
    <row r="22" spans="1:13">
      <c r="A22" s="23" t="s">
        <v>77</v>
      </c>
      <c r="F22" s="28"/>
      <c r="G22" s="28"/>
      <c r="H22" s="28"/>
      <c r="L22" s="36"/>
    </row>
    <row r="23" spans="1:13">
      <c r="A23" s="28"/>
      <c r="B23" s="28"/>
      <c r="C23" s="28"/>
      <c r="F23" s="23" t="s">
        <v>59</v>
      </c>
      <c r="L23" s="36"/>
    </row>
    <row r="24" spans="1:13">
      <c r="A24" s="23" t="s">
        <v>78</v>
      </c>
      <c r="L24" s="36"/>
    </row>
    <row r="25" spans="1:13">
      <c r="L25" s="36"/>
    </row>
    <row r="26" spans="1:13">
      <c r="A26" s="28"/>
      <c r="B26" s="28"/>
      <c r="C26" s="28"/>
      <c r="L26" s="36"/>
    </row>
    <row r="27" spans="1:13">
      <c r="A27" s="23" t="s">
        <v>79</v>
      </c>
      <c r="L27" s="36"/>
    </row>
    <row r="28" spans="1:13">
      <c r="L28" s="36"/>
    </row>
    <row r="29" spans="1:13">
      <c r="A29" s="28"/>
      <c r="B29" s="28"/>
      <c r="C29" s="28"/>
      <c r="L29" s="36"/>
    </row>
    <row r="30" spans="1:13">
      <c r="A30" s="23" t="s">
        <v>80</v>
      </c>
      <c r="L30" s="36"/>
    </row>
    <row r="31" spans="1:13">
      <c r="L31" s="36"/>
    </row>
    <row r="32" spans="1:13">
      <c r="L32" s="36"/>
    </row>
    <row r="33" spans="1:13">
      <c r="A33" s="37" t="s">
        <v>81</v>
      </c>
      <c r="L33" s="36"/>
    </row>
    <row r="34" spans="1:13">
      <c r="A34" s="23">
        <v>1</v>
      </c>
      <c r="B34" s="23" t="s">
        <v>82</v>
      </c>
      <c r="L34" s="36"/>
    </row>
    <row r="35" spans="1:13">
      <c r="B35" s="23" t="s">
        <v>83</v>
      </c>
      <c r="L35" s="36"/>
    </row>
    <row r="36" spans="1:13">
      <c r="A36" s="23">
        <v>2</v>
      </c>
      <c r="B36" s="23" t="s">
        <v>84</v>
      </c>
      <c r="L36" s="36"/>
    </row>
    <row r="37" spans="1:13">
      <c r="A37" s="23">
        <v>3</v>
      </c>
      <c r="B37" s="23" t="s">
        <v>85</v>
      </c>
      <c r="L37" s="36"/>
    </row>
    <row r="38" spans="1:13">
      <c r="A38" s="23">
        <v>4</v>
      </c>
      <c r="B38" s="23" t="s">
        <v>86</v>
      </c>
      <c r="L38" s="36"/>
    </row>
    <row r="39" spans="1:13">
      <c r="B39" s="23" t="s">
        <v>87</v>
      </c>
      <c r="L39" s="36"/>
    </row>
    <row r="40" spans="1:13">
      <c r="A40" s="28">
        <v>5</v>
      </c>
      <c r="B40" s="28" t="s">
        <v>88</v>
      </c>
      <c r="C40" s="28"/>
      <c r="D40" s="28"/>
      <c r="E40" s="28"/>
      <c r="F40" s="28"/>
      <c r="G40" s="28"/>
      <c r="H40" s="28"/>
      <c r="I40" s="28"/>
      <c r="J40" s="28"/>
      <c r="K40" s="28"/>
      <c r="L40" s="38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8:J8"/>
    <mergeCell ref="A2:L2"/>
  </mergeCells>
  <printOptions gridLines="false" gridLinesSet="true"/>
  <pageMargins left="0.5" right="0.5" top="0.5" bottom="0.5" header="0.3" footer="0.3"/>
  <pageSetup paperSize="9" orientation="landscape" scale="64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C36" sqref="C36"/>
    </sheetView>
  </sheetViews>
  <sheetFormatPr defaultRowHeight="14.4" outlineLevelRow="0" outlineLevelCol="0"/>
  <sheetData>
    <row r="1" spans="1:1" customHeight="1" ht="23.45">
      <c r="A1" s="20" t="s">
        <v>89</v>
      </c>
    </row>
    <row r="3" spans="1:1">
      <c r="A3" t="s">
        <v>90</v>
      </c>
    </row>
    <row r="5" spans="1:1">
      <c r="A5" t="s">
        <v>91</v>
      </c>
    </row>
    <row r="6" spans="1:1">
      <c r="A6" s="21" t="s">
        <v>92</v>
      </c>
    </row>
    <row r="9" spans="1:1">
      <c r="A9" t="s">
        <v>93</v>
      </c>
    </row>
    <row r="10" spans="1:1">
      <c r="A10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6a -TFU</vt:lpstr>
      <vt:lpstr>Form 6b - TFU</vt:lpstr>
      <vt:lpstr>FDPP LICENSE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DILG</cp:lastModifiedBy>
  <dcterms:created xsi:type="dcterms:W3CDTF">2015-06-06T02:17:20+08:00</dcterms:created>
  <dcterms:modified xsi:type="dcterms:W3CDTF">2024-02-29T08:42:40+08:00</dcterms:modified>
  <dc:title/>
  <dc:description/>
  <dc:subject/>
  <cp:keywords/>
  <cp:category/>
</cp:coreProperties>
</file>